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Лист1 (2)" sheetId="4" r:id="rId1"/>
    <sheet name="Лист1" sheetId="1" r:id="rId2"/>
    <sheet name="Лист2" sheetId="2" r:id="rId3"/>
    <sheet name="Лист3" sheetId="3" r:id="rId4"/>
  </sheets>
  <definedNames>
    <definedName name="solver_adj" localSheetId="1" hidden="1">Лист1!$B$14:$E$16</definedName>
    <definedName name="solver_adj" localSheetId="0" hidden="1">'Лист1 (2)'!$B$14:$E$16</definedName>
    <definedName name="solver_cvg" localSheetId="1" hidden="1">0.0001</definedName>
    <definedName name="solver_cvg" localSheetId="0" hidden="1">0.0001</definedName>
    <definedName name="solver_drv" localSheetId="1" hidden="1">1</definedName>
    <definedName name="solver_drv" localSheetId="0" hidden="1">1</definedName>
    <definedName name="solver_est" localSheetId="1" hidden="1">1</definedName>
    <definedName name="solver_est" localSheetId="0" hidden="1">1</definedName>
    <definedName name="solver_itr" localSheetId="1" hidden="1">100</definedName>
    <definedName name="solver_itr" localSheetId="0" hidden="1">100</definedName>
    <definedName name="solver_lhs1" localSheetId="1" hidden="1">Лист1!$F$3:$F$5</definedName>
    <definedName name="solver_lhs1" localSheetId="0" hidden="1">'Лист1 (2)'!$B$20:$D$20</definedName>
    <definedName name="solver_lhs10" localSheetId="1" hidden="1">Лист1!$B$14:$E$16</definedName>
    <definedName name="solver_lhs10" localSheetId="0" hidden="1">'Лист1 (2)'!$B$14:$E$16</definedName>
    <definedName name="solver_lhs2" localSheetId="1" hidden="1">Лист1!$B$20:$D$20</definedName>
    <definedName name="solver_lhs2" localSheetId="0" hidden="1">'Лист1 (2)'!$F$3:$F$5</definedName>
    <definedName name="solver_lhs3" localSheetId="1" hidden="1">Лист1!$B$17:$E$17</definedName>
    <definedName name="solver_lhs3" localSheetId="0" hidden="1">'Лист1 (2)'!$B$14:$E$16</definedName>
    <definedName name="solver_lhs4" localSheetId="1" hidden="1">Лист1!$B$14:$E$16</definedName>
    <definedName name="solver_lhs4" localSheetId="0" hidden="1">'Лист1 (2)'!$B$17:$E$17</definedName>
    <definedName name="solver_lhs5" localSheetId="1" hidden="1">Лист1!$B$17:$E$17</definedName>
    <definedName name="solver_lhs5" localSheetId="0" hidden="1">'Лист1 (2)'!$C$17</definedName>
    <definedName name="solver_lhs6" localSheetId="1" hidden="1">Лист1!$B$14:$E$16</definedName>
    <definedName name="solver_lhs6" localSheetId="0" hidden="1">'Лист1 (2)'!$D$17</definedName>
    <definedName name="solver_lhs7" localSheetId="1" hidden="1">Лист1!$D$17</definedName>
    <definedName name="solver_lhs7" localSheetId="0" hidden="1">'Лист1 (2)'!$E$17</definedName>
    <definedName name="solver_lhs8" localSheetId="1" hidden="1">Лист1!$E$17</definedName>
    <definedName name="solver_lhs8" localSheetId="0" hidden="1">'Лист1 (2)'!$B$17</definedName>
    <definedName name="solver_lhs9" localSheetId="1" hidden="1">Лист1!$F$3:$F$5</definedName>
    <definedName name="solver_lhs9" localSheetId="0" hidden="1">'Лист1 (2)'!$F$3:$F$5</definedName>
    <definedName name="solver_lin" localSheetId="1" hidden="1">1</definedName>
    <definedName name="solver_lin" localSheetId="0" hidden="1">1</definedName>
    <definedName name="solver_neg" localSheetId="1" hidden="1">1</definedName>
    <definedName name="solver_neg" localSheetId="0" hidden="1">1</definedName>
    <definedName name="solver_num" localSheetId="1" hidden="1">3</definedName>
    <definedName name="solver_num" localSheetId="0" hidden="1">8</definedName>
    <definedName name="solver_nwt" localSheetId="1" hidden="1">1</definedName>
    <definedName name="solver_nwt" localSheetId="0" hidden="1">1</definedName>
    <definedName name="solver_opt" localSheetId="1" hidden="1">Лист1!$G$18</definedName>
    <definedName name="solver_opt" localSheetId="0" hidden="1">'Лист1 (2)'!$G$18</definedName>
    <definedName name="solver_pre" localSheetId="1" hidden="1">0.000001</definedName>
    <definedName name="solver_pre" localSheetId="0" hidden="1">0.000001</definedName>
    <definedName name="solver_rel1" localSheetId="1" hidden="1">1</definedName>
    <definedName name="solver_rel1" localSheetId="0" hidden="1">1</definedName>
    <definedName name="solver_rel10" localSheetId="1" hidden="1">4</definedName>
    <definedName name="solver_rel10" localSheetId="0" hidden="1">4</definedName>
    <definedName name="solver_rel2" localSheetId="1" hidden="1">1</definedName>
    <definedName name="solver_rel2" localSheetId="0" hidden="1">1</definedName>
    <definedName name="solver_rel3" localSheetId="1" hidden="1">3</definedName>
    <definedName name="solver_rel3" localSheetId="0" hidden="1">4</definedName>
    <definedName name="solver_rel4" localSheetId="1" hidden="1">4</definedName>
    <definedName name="solver_rel4" localSheetId="0" hidden="1">3</definedName>
    <definedName name="solver_rel5" localSheetId="1" hidden="1">2</definedName>
    <definedName name="solver_rel5" localSheetId="0" hidden="1">3</definedName>
    <definedName name="solver_rel6" localSheetId="1" hidden="1">4</definedName>
    <definedName name="solver_rel6" localSheetId="0" hidden="1">3</definedName>
    <definedName name="solver_rel7" localSheetId="1" hidden="1">2</definedName>
    <definedName name="solver_rel7" localSheetId="0" hidden="1">3</definedName>
    <definedName name="solver_rel8" localSheetId="1" hidden="1">3</definedName>
    <definedName name="solver_rel8" localSheetId="0" hidden="1">3</definedName>
    <definedName name="solver_rel9" localSheetId="1" hidden="1">1</definedName>
    <definedName name="solver_rel9" localSheetId="0" hidden="1">1</definedName>
    <definedName name="solver_rhs1" localSheetId="1" hidden="1">Лист1!$G$3:$G$5</definedName>
    <definedName name="solver_rhs1" localSheetId="0" hidden="1">'Лист1 (2)'!$B$21:$D$21</definedName>
    <definedName name="solver_rhs10" localSheetId="1" hidden="1">целое</definedName>
    <definedName name="solver_rhs10" localSheetId="0" hidden="1">целое</definedName>
    <definedName name="solver_rhs2" localSheetId="1" hidden="1">Лист1!$B$21</definedName>
    <definedName name="solver_rhs2" localSheetId="0" hidden="1">'Лист1 (2)'!$G$3:$G$5</definedName>
    <definedName name="solver_rhs3" localSheetId="1" hidden="1">Лист1!$B$10:$E$10</definedName>
    <definedName name="solver_rhs3" localSheetId="0" hidden="1">целое</definedName>
    <definedName name="solver_rhs4" localSheetId="1" hidden="1">целое</definedName>
    <definedName name="solver_rhs4" localSheetId="0" hidden="1">'Лист1 (2)'!$B$10:$E$10</definedName>
    <definedName name="solver_rhs5" localSheetId="1" hidden="1">Лист1!$B$10:$E$10</definedName>
    <definedName name="solver_rhs5" localSheetId="0" hidden="1">'Лист1 (2)'!$C$10</definedName>
    <definedName name="solver_rhs6" localSheetId="1" hidden="1">целое</definedName>
    <definedName name="solver_rhs6" localSheetId="0" hidden="1">'Лист1 (2)'!$D$10</definedName>
    <definedName name="solver_rhs7" localSheetId="1" hidden="1">Лист1!$D$10</definedName>
    <definedName name="solver_rhs7" localSheetId="0" hidden="1">'Лист1 (2)'!$E$10</definedName>
    <definedName name="solver_rhs8" localSheetId="1" hidden="1">Лист1!$E$10</definedName>
    <definedName name="solver_rhs8" localSheetId="0" hidden="1">'Лист1 (2)'!$B$10</definedName>
    <definedName name="solver_rhs9" localSheetId="1" hidden="1">Лист1!$G$3:$G$5</definedName>
    <definedName name="solver_rhs9" localSheetId="0" hidden="1">'Лист1 (2)'!$G$3:$G$5</definedName>
    <definedName name="solver_scl" localSheetId="1" hidden="1">2</definedName>
    <definedName name="solver_scl" localSheetId="0" hidden="1">2</definedName>
    <definedName name="solver_sho" localSheetId="1" hidden="1">2</definedName>
    <definedName name="solver_sho" localSheetId="0" hidden="1">2</definedName>
    <definedName name="solver_tim" localSheetId="1" hidden="1">100</definedName>
    <definedName name="solver_tim" localSheetId="0" hidden="1">100</definedName>
    <definedName name="solver_tol" localSheetId="1" hidden="1">0.05</definedName>
    <definedName name="solver_tol" localSheetId="0" hidden="1">0.05</definedName>
    <definedName name="solver_typ" localSheetId="1" hidden="1">1</definedName>
    <definedName name="solver_typ" localSheetId="0" hidden="1">1</definedName>
    <definedName name="solver_val" localSheetId="1" hidden="1">0</definedName>
    <definedName name="solver_val" localSheetId="0" hidden="1">0</definedName>
  </definedNames>
  <calcPr calcId="125725"/>
</workbook>
</file>

<file path=xl/calcChain.xml><?xml version="1.0" encoding="utf-8"?>
<calcChain xmlns="http://schemas.openxmlformats.org/spreadsheetml/2006/main">
  <c r="C17" i="4"/>
  <c r="D17"/>
  <c r="E17"/>
  <c r="B17"/>
  <c r="D21"/>
  <c r="C21"/>
  <c r="B21"/>
  <c r="D20"/>
  <c r="C20"/>
  <c r="B20"/>
  <c r="G16"/>
  <c r="G15"/>
  <c r="G14"/>
  <c r="F5"/>
  <c r="F4"/>
  <c r="F3"/>
  <c r="D20" i="1"/>
  <c r="C20"/>
  <c r="B20"/>
  <c r="F4"/>
  <c r="F5"/>
  <c r="F3"/>
  <c r="C17"/>
  <c r="D17"/>
  <c r="E17"/>
  <c r="B17"/>
  <c r="C21"/>
  <c r="D21"/>
  <c r="G15"/>
  <c r="G16"/>
  <c r="G14"/>
  <c r="B21"/>
  <c r="G18" i="4" l="1"/>
  <c r="G18" i="1"/>
</calcChain>
</file>

<file path=xl/sharedStrings.xml><?xml version="1.0" encoding="utf-8"?>
<sst xmlns="http://schemas.openxmlformats.org/spreadsheetml/2006/main" count="50" uniqueCount="18">
  <si>
    <t>затраты времени на производство ед. изделий</t>
  </si>
  <si>
    <t>РС-11</t>
  </si>
  <si>
    <t>РС-18</t>
  </si>
  <si>
    <t>РС-22</t>
  </si>
  <si>
    <t>РС-20</t>
  </si>
  <si>
    <t>Площадь имеющихся складов</t>
  </si>
  <si>
    <t>Ежемесячная потребн</t>
  </si>
  <si>
    <t>Прибыль</t>
  </si>
  <si>
    <t>Площади хранения</t>
  </si>
  <si>
    <t>прибыль</t>
  </si>
  <si>
    <t>Прибыль макс</t>
  </si>
  <si>
    <t>Предприятие Х</t>
  </si>
  <si>
    <t>Предприятие Y</t>
  </si>
  <si>
    <t>Предприятие Z</t>
  </si>
  <si>
    <t>время ограничение</t>
  </si>
  <si>
    <t>затраченное время</t>
  </si>
  <si>
    <t>Всего</t>
  </si>
  <si>
    <t>занимаемая площадь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</si>
</sst>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2" borderId="0" xfId="0" applyFill="1"/>
    <xf numFmtId="0" fontId="0" fillId="0" borderId="0" xfId="0" applyAlignment="1">
      <alignment wrapText="1"/>
    </xf>
    <xf numFmtId="0" fontId="0" fillId="3" borderId="0" xfId="0" applyFill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1"/>
  <sheetViews>
    <sheetView workbookViewId="0">
      <selection activeCell="D5" sqref="D5"/>
    </sheetView>
  </sheetViews>
  <sheetFormatPr defaultRowHeight="15"/>
  <cols>
    <col min="1" max="1" width="21.42578125" customWidth="1"/>
    <col min="2" max="2" width="14.140625" customWidth="1"/>
    <col min="3" max="3" width="12.28515625" customWidth="1"/>
    <col min="4" max="4" width="12.5703125" customWidth="1"/>
    <col min="5" max="5" width="11.7109375" customWidth="1"/>
    <col min="6" max="6" width="16.28515625" customWidth="1"/>
    <col min="7" max="7" width="14.28515625" customWidth="1"/>
  </cols>
  <sheetData>
    <row r="1" spans="1:7">
      <c r="B1" s="1" t="s">
        <v>0</v>
      </c>
      <c r="C1" s="1"/>
      <c r="D1" s="1"/>
      <c r="E1" s="1"/>
      <c r="F1" s="2" t="s">
        <v>17</v>
      </c>
      <c r="G1" s="2" t="s">
        <v>5</v>
      </c>
    </row>
    <row r="2" spans="1:7" ht="27.75" customHeight="1">
      <c r="B2" t="s">
        <v>1</v>
      </c>
      <c r="C2" t="s">
        <v>2</v>
      </c>
      <c r="D2" t="s">
        <v>3</v>
      </c>
      <c r="E2" t="s">
        <v>4</v>
      </c>
      <c r="F2" s="2"/>
      <c r="G2" s="2"/>
    </row>
    <row r="3" spans="1:7">
      <c r="A3" t="s">
        <v>11</v>
      </c>
      <c r="B3">
        <v>0.38</v>
      </c>
      <c r="C3">
        <v>0.4</v>
      </c>
      <c r="D3">
        <v>0.41</v>
      </c>
      <c r="E3">
        <v>0.5</v>
      </c>
      <c r="F3" s="4">
        <f>SUMPRODUCT(B14:E14,$B$7:$E$7)</f>
        <v>1099.9999999999998</v>
      </c>
      <c r="G3">
        <v>1100</v>
      </c>
    </row>
    <row r="4" spans="1:7">
      <c r="A4" t="s">
        <v>12</v>
      </c>
      <c r="B4">
        <v>0.32</v>
      </c>
      <c r="C4">
        <v>0.35</v>
      </c>
      <c r="D4">
        <v>0.38</v>
      </c>
      <c r="E4">
        <v>0.42</v>
      </c>
      <c r="F4" s="4">
        <f t="shared" ref="F4:F5" si="0">SUMPRODUCT(B15:E15,$B$7:$E$7)</f>
        <v>1000</v>
      </c>
      <c r="G4">
        <v>1000</v>
      </c>
    </row>
    <row r="5" spans="1:7">
      <c r="A5" t="s">
        <v>13</v>
      </c>
      <c r="B5">
        <v>0.64</v>
      </c>
      <c r="C5">
        <v>0.7</v>
      </c>
      <c r="E5">
        <v>0.9</v>
      </c>
      <c r="F5" s="4">
        <f t="shared" si="0"/>
        <v>900</v>
      </c>
      <c r="G5">
        <v>900</v>
      </c>
    </row>
    <row r="6" spans="1:7">
      <c r="A6" t="s">
        <v>7</v>
      </c>
      <c r="B6">
        <v>220</v>
      </c>
      <c r="C6">
        <v>310</v>
      </c>
      <c r="D6">
        <v>375</v>
      </c>
      <c r="E6">
        <v>480</v>
      </c>
    </row>
    <row r="7" spans="1:7">
      <c r="A7" t="s">
        <v>8</v>
      </c>
      <c r="B7">
        <v>1</v>
      </c>
      <c r="C7">
        <v>1.4</v>
      </c>
      <c r="D7">
        <v>1.6</v>
      </c>
      <c r="E7">
        <v>2.2000000000000002</v>
      </c>
    </row>
    <row r="10" spans="1:7">
      <c r="A10" t="s">
        <v>6</v>
      </c>
      <c r="B10">
        <v>470</v>
      </c>
      <c r="C10">
        <v>700</v>
      </c>
      <c r="D10">
        <v>650</v>
      </c>
      <c r="E10">
        <v>300</v>
      </c>
    </row>
    <row r="12" spans="1:7">
      <c r="G12" t="s">
        <v>9</v>
      </c>
    </row>
    <row r="13" spans="1:7">
      <c r="B13" t="s">
        <v>1</v>
      </c>
      <c r="C13" t="s">
        <v>2</v>
      </c>
      <c r="D13" t="s">
        <v>3</v>
      </c>
      <c r="E13" t="s">
        <v>4</v>
      </c>
    </row>
    <row r="14" spans="1:7">
      <c r="A14" t="s">
        <v>11</v>
      </c>
      <c r="B14" s="3">
        <v>0</v>
      </c>
      <c r="C14" s="3">
        <v>214.28571428571408</v>
      </c>
      <c r="D14" s="3">
        <v>441.45658263305592</v>
      </c>
      <c r="E14" s="3">
        <v>42.577030812322981</v>
      </c>
      <c r="G14">
        <f>SUMPRODUCT(B14:E14,$B$6:$E$6)</f>
        <v>252411.76470588235</v>
      </c>
    </row>
    <row r="15" spans="1:7">
      <c r="A15" t="s">
        <v>12</v>
      </c>
      <c r="B15" s="3">
        <v>319.99999999999983</v>
      </c>
      <c r="C15" s="3">
        <v>485.71428571428589</v>
      </c>
      <c r="D15" s="3">
        <v>0</v>
      </c>
      <c r="E15" s="3">
        <v>0</v>
      </c>
      <c r="G15">
        <f>SUMPRODUCT(B15:E15,$B$6:$E$6)</f>
        <v>220971.42857142858</v>
      </c>
    </row>
    <row r="16" spans="1:7">
      <c r="A16" t="s">
        <v>13</v>
      </c>
      <c r="B16" s="3">
        <v>0</v>
      </c>
      <c r="C16" s="3">
        <v>0</v>
      </c>
      <c r="D16" s="3">
        <v>208.543417366944</v>
      </c>
      <c r="E16" s="3">
        <v>257.42296918767704</v>
      </c>
      <c r="G16">
        <f>SUMPRODUCT(B16:E16,$B$6:$E$6)</f>
        <v>201766.80672268895</v>
      </c>
    </row>
    <row r="17" spans="1:7">
      <c r="A17" t="s">
        <v>16</v>
      </c>
      <c r="B17" s="5">
        <f>SUM(B14:B16)</f>
        <v>319.99999999999983</v>
      </c>
      <c r="C17" s="5">
        <f t="shared" ref="C17:E17" si="1">SUM(C14:C16)</f>
        <v>700</v>
      </c>
      <c r="D17" s="5">
        <f t="shared" si="1"/>
        <v>649.99999999999989</v>
      </c>
      <c r="E17" s="5">
        <f t="shared" si="1"/>
        <v>300</v>
      </c>
      <c r="G17" t="s">
        <v>10</v>
      </c>
    </row>
    <row r="18" spans="1:7">
      <c r="G18">
        <f>SUM(G14:G16)</f>
        <v>675149.99999999988</v>
      </c>
    </row>
    <row r="20" spans="1:7">
      <c r="A20" t="s">
        <v>15</v>
      </c>
      <c r="B20">
        <f>SUMPRODUCT(B14:E14,B3:E3)</f>
        <v>288.00000000000006</v>
      </c>
      <c r="C20">
        <f>SUMPRODUCT(B15:E15,B4:E4)</f>
        <v>272.39999999999998</v>
      </c>
      <c r="D20">
        <f>SUMPRODUCT(B5:E5,B16:E16)</f>
        <v>231.68067226890935</v>
      </c>
    </row>
    <row r="21" spans="1:7">
      <c r="A21" t="s">
        <v>14</v>
      </c>
      <c r="B21">
        <f>12*24</f>
        <v>288</v>
      </c>
      <c r="C21">
        <f t="shared" ref="C21:E21" si="2">12*24</f>
        <v>288</v>
      </c>
      <c r="D21">
        <f t="shared" si="2"/>
        <v>288</v>
      </c>
    </row>
  </sheetData>
  <mergeCells count="3">
    <mergeCell ref="B1:E1"/>
    <mergeCell ref="F1:F2"/>
    <mergeCell ref="G1:G2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1"/>
  <sheetViews>
    <sheetView tabSelected="1" workbookViewId="0">
      <selection activeCell="H17" sqref="H17"/>
    </sheetView>
  </sheetViews>
  <sheetFormatPr defaultRowHeight="15"/>
  <cols>
    <col min="1" max="1" width="21.42578125" customWidth="1"/>
    <col min="2" max="2" width="14.140625" customWidth="1"/>
    <col min="3" max="3" width="12.28515625" customWidth="1"/>
    <col min="4" max="4" width="12.5703125" customWidth="1"/>
    <col min="5" max="5" width="11.7109375" customWidth="1"/>
    <col min="6" max="6" width="16.28515625" customWidth="1"/>
    <col min="7" max="7" width="14.28515625" customWidth="1"/>
  </cols>
  <sheetData>
    <row r="1" spans="1:7">
      <c r="B1" s="1" t="s">
        <v>0</v>
      </c>
      <c r="C1" s="1"/>
      <c r="D1" s="1"/>
      <c r="E1" s="1"/>
      <c r="F1" s="2" t="s">
        <v>17</v>
      </c>
      <c r="G1" s="2" t="s">
        <v>5</v>
      </c>
    </row>
    <row r="2" spans="1:7" ht="27.75" customHeight="1">
      <c r="B2" t="s">
        <v>1</v>
      </c>
      <c r="C2" t="s">
        <v>2</v>
      </c>
      <c r="D2" t="s">
        <v>3</v>
      </c>
      <c r="E2" t="s">
        <v>4</v>
      </c>
      <c r="F2" s="2"/>
      <c r="G2" s="2"/>
    </row>
    <row r="3" spans="1:7">
      <c r="A3" t="s">
        <v>11</v>
      </c>
      <c r="B3">
        <v>0.38</v>
      </c>
      <c r="C3">
        <v>0.4</v>
      </c>
      <c r="D3">
        <v>0.41</v>
      </c>
      <c r="E3">
        <v>0.5</v>
      </c>
      <c r="F3" s="4">
        <f>SUMPRODUCT(B14:E14,$B$7:$E$7)</f>
        <v>1100.06</v>
      </c>
      <c r="G3">
        <v>1100</v>
      </c>
    </row>
    <row r="4" spans="1:7">
      <c r="A4" t="s">
        <v>12</v>
      </c>
      <c r="B4">
        <v>0.32</v>
      </c>
      <c r="C4">
        <v>0.35</v>
      </c>
      <c r="D4">
        <v>0.38</v>
      </c>
      <c r="E4">
        <v>0.42</v>
      </c>
      <c r="F4" s="4">
        <f t="shared" ref="F4:F5" si="0">SUMPRODUCT(B15:E15,$B$7:$E$7)</f>
        <v>999.95999999999992</v>
      </c>
      <c r="G4">
        <v>1000</v>
      </c>
    </row>
    <row r="5" spans="1:7">
      <c r="A5" t="s">
        <v>13</v>
      </c>
      <c r="B5">
        <v>0.64</v>
      </c>
      <c r="C5">
        <v>0.7</v>
      </c>
      <c r="D5">
        <v>0</v>
      </c>
      <c r="E5">
        <v>0.9</v>
      </c>
      <c r="F5" s="4">
        <f t="shared" si="0"/>
        <v>695.98</v>
      </c>
      <c r="G5">
        <v>900</v>
      </c>
    </row>
    <row r="6" spans="1:7">
      <c r="A6" t="s">
        <v>7</v>
      </c>
      <c r="B6">
        <v>220</v>
      </c>
      <c r="C6">
        <v>310</v>
      </c>
      <c r="D6">
        <v>375</v>
      </c>
      <c r="E6">
        <v>480</v>
      </c>
    </row>
    <row r="7" spans="1:7">
      <c r="A7" t="s">
        <v>8</v>
      </c>
      <c r="B7">
        <v>1</v>
      </c>
      <c r="C7">
        <v>1.4</v>
      </c>
      <c r="D7">
        <v>1.6</v>
      </c>
      <c r="E7">
        <v>2.2000000000000002</v>
      </c>
    </row>
    <row r="10" spans="1:7">
      <c r="A10" t="s">
        <v>6</v>
      </c>
      <c r="B10">
        <v>470</v>
      </c>
      <c r="C10">
        <v>700</v>
      </c>
      <c r="D10">
        <v>650</v>
      </c>
      <c r="E10">
        <v>300</v>
      </c>
    </row>
    <row r="12" spans="1:7">
      <c r="G12" t="s">
        <v>9</v>
      </c>
    </row>
    <row r="13" spans="1:7">
      <c r="B13" t="s">
        <v>1</v>
      </c>
      <c r="C13" t="s">
        <v>2</v>
      </c>
      <c r="D13" t="s">
        <v>3</v>
      </c>
      <c r="E13" t="s">
        <v>4</v>
      </c>
    </row>
    <row r="14" spans="1:7">
      <c r="A14" t="s">
        <v>11</v>
      </c>
      <c r="B14" s="3">
        <v>0</v>
      </c>
      <c r="C14" s="3">
        <v>42.9</v>
      </c>
      <c r="D14" s="3">
        <v>650</v>
      </c>
      <c r="E14" s="3">
        <v>0</v>
      </c>
      <c r="G14">
        <f>SUMPRODUCT(B14:E14,$B$6:$E$6)</f>
        <v>257049</v>
      </c>
    </row>
    <row r="15" spans="1:7">
      <c r="A15" t="s">
        <v>12</v>
      </c>
      <c r="B15" s="3">
        <v>116</v>
      </c>
      <c r="C15" s="3">
        <v>631.4</v>
      </c>
      <c r="D15" s="3">
        <v>0</v>
      </c>
      <c r="E15" s="3">
        <v>0</v>
      </c>
      <c r="G15">
        <f>SUMPRODUCT(B15:E15,$B$6:$E$6)</f>
        <v>221254</v>
      </c>
    </row>
    <row r="16" spans="1:7">
      <c r="A16" t="s">
        <v>13</v>
      </c>
      <c r="B16" s="3">
        <v>0</v>
      </c>
      <c r="C16" s="3">
        <v>25.7</v>
      </c>
      <c r="D16" s="3">
        <v>0</v>
      </c>
      <c r="E16" s="3">
        <v>300</v>
      </c>
      <c r="G16">
        <f>SUMPRODUCT(B16:E16,$B$6:$E$6)</f>
        <v>151967</v>
      </c>
    </row>
    <row r="17" spans="1:7">
      <c r="A17" t="s">
        <v>16</v>
      </c>
      <c r="B17" s="5">
        <f>SUM(B14:B16)</f>
        <v>116</v>
      </c>
      <c r="C17" s="5">
        <f t="shared" ref="C17:E17" si="1">SUM(C14:C16)</f>
        <v>700</v>
      </c>
      <c r="D17" s="5">
        <f t="shared" si="1"/>
        <v>650</v>
      </c>
      <c r="E17" s="5">
        <f t="shared" si="1"/>
        <v>300</v>
      </c>
      <c r="G17" t="s">
        <v>10</v>
      </c>
    </row>
    <row r="18" spans="1:7">
      <c r="G18">
        <f>SUM(G14:G16)</f>
        <v>630270</v>
      </c>
    </row>
    <row r="20" spans="1:7">
      <c r="A20" t="s">
        <v>15</v>
      </c>
      <c r="B20">
        <f>SUMPRODUCT(B14:E14,B3:E3)</f>
        <v>283.66000000000003</v>
      </c>
      <c r="C20">
        <f>SUMPRODUCT(B15:E15,B4:E4)</f>
        <v>258.10999999999996</v>
      </c>
      <c r="D20">
        <f>SUMPRODUCT(B5:E5,B16:E16)</f>
        <v>287.99</v>
      </c>
    </row>
    <row r="21" spans="1:7">
      <c r="A21" t="s">
        <v>14</v>
      </c>
      <c r="B21">
        <f>12*24</f>
        <v>288</v>
      </c>
      <c r="C21">
        <f t="shared" ref="C21:E21" si="2">12*24</f>
        <v>288</v>
      </c>
      <c r="D21">
        <f t="shared" si="2"/>
        <v>288</v>
      </c>
    </row>
  </sheetData>
  <mergeCells count="3">
    <mergeCell ref="B1:E1"/>
    <mergeCell ref="G1:G2"/>
    <mergeCell ref="F1:F2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 (2)</vt:lpstr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2011-12-25T20:42:08Z</dcterms:modified>
</cp:coreProperties>
</file>